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Sheet1!$A$1:$H$15</definedName>
    <definedName name="_xlnm.Print_Area" localSheetId="0">Sheet1!$A$1:$J$22</definedName>
  </definedNames>
  <calcPr calcId="144525"/>
</workbook>
</file>

<file path=xl/sharedStrings.xml><?xml version="1.0" encoding="utf-8"?>
<sst xmlns="http://schemas.openxmlformats.org/spreadsheetml/2006/main" count="47" uniqueCount="44">
  <si>
    <t>金口河区2023年2季度至2024年1季度环境监测项目清单</t>
  </si>
  <si>
    <r>
      <rPr>
        <sz val="11"/>
        <color indexed="8"/>
        <rFont val="宋体"/>
        <charset val="134"/>
      </rPr>
      <t>序号</t>
    </r>
  </si>
  <si>
    <r>
      <rPr>
        <sz val="11"/>
        <color indexed="8"/>
        <rFont val="宋体"/>
        <charset val="134"/>
      </rPr>
      <t>检测类别</t>
    </r>
  </si>
  <si>
    <r>
      <rPr>
        <sz val="11"/>
        <color indexed="8"/>
        <rFont val="宋体"/>
        <charset val="134"/>
      </rPr>
      <t>检测指标</t>
    </r>
  </si>
  <si>
    <r>
      <rPr>
        <sz val="11"/>
        <color indexed="8"/>
        <rFont val="宋体"/>
        <charset val="134"/>
      </rPr>
      <t>点数</t>
    </r>
  </si>
  <si>
    <r>
      <rPr>
        <sz val="11"/>
        <color indexed="8"/>
        <rFont val="宋体"/>
        <charset val="134"/>
      </rPr>
      <t>频次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年</t>
    </r>
  </si>
  <si>
    <r>
      <rPr>
        <sz val="11"/>
        <color theme="1"/>
        <rFont val="宋体"/>
        <charset val="134"/>
      </rPr>
      <t>审定单价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点</t>
    </r>
  </si>
  <si>
    <t>审定金额</t>
  </si>
  <si>
    <t>城区集中式饮用水水源地</t>
  </si>
  <si>
    <r>
      <rPr>
        <sz val="11"/>
        <color theme="1"/>
        <rFont val="宋体"/>
        <charset val="134"/>
      </rPr>
      <t>监测《地表水环境质量标准》（</t>
    </r>
    <r>
      <rPr>
        <sz val="11"/>
        <color theme="1"/>
        <rFont val="Times New Roman"/>
        <charset val="134"/>
      </rPr>
      <t>GB 3838-2002</t>
    </r>
    <r>
      <rPr>
        <sz val="11"/>
        <color theme="1"/>
        <rFont val="宋体"/>
        <charset val="134"/>
      </rPr>
      <t>）表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的基本项目（</t>
    </r>
    <r>
      <rPr>
        <sz val="11"/>
        <color theme="1"/>
        <rFont val="Times New Roman"/>
        <charset val="134"/>
      </rPr>
      <t>23</t>
    </r>
    <r>
      <rPr>
        <sz val="11"/>
        <color theme="1"/>
        <rFont val="宋体"/>
        <charset val="134"/>
      </rPr>
      <t>项，化学需氧量除外）、表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的补充项目（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项）和表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的优选特定项目（</t>
    </r>
    <r>
      <rPr>
        <sz val="11"/>
        <color theme="1"/>
        <rFont val="Times New Roman"/>
        <charset val="134"/>
      </rPr>
      <t>33</t>
    </r>
    <r>
      <rPr>
        <sz val="11"/>
        <color theme="1"/>
        <rFont val="宋体"/>
        <charset val="134"/>
      </rPr>
      <t>项）</t>
    </r>
  </si>
  <si>
    <r>
      <rPr>
        <sz val="11"/>
        <color theme="1"/>
        <rFont val="宋体"/>
        <charset val="134"/>
      </rPr>
      <t>《地表水环境质量标准》（</t>
    </r>
    <r>
      <rPr>
        <sz val="11"/>
        <color theme="1"/>
        <rFont val="Times New Roman"/>
        <charset val="134"/>
      </rPr>
      <t>GB 3838-2002</t>
    </r>
    <r>
      <rPr>
        <sz val="11"/>
        <color theme="1"/>
        <rFont val="宋体"/>
        <charset val="134"/>
      </rPr>
      <t>）中</t>
    </r>
    <r>
      <rPr>
        <sz val="11"/>
        <color theme="1"/>
        <rFont val="Times New Roman"/>
        <charset val="134"/>
      </rPr>
      <t>109</t>
    </r>
    <r>
      <rPr>
        <sz val="11"/>
        <color theme="1"/>
        <rFont val="宋体"/>
        <charset val="134"/>
      </rPr>
      <t>项</t>
    </r>
  </si>
  <si>
    <t>乡镇饮用水源地（地表水）</t>
  </si>
  <si>
    <r>
      <rPr>
        <sz val="11"/>
        <color theme="1"/>
        <rFont val="宋体"/>
        <charset val="134"/>
      </rPr>
      <t>《地表水环境质量标准》（</t>
    </r>
    <r>
      <rPr>
        <sz val="11"/>
        <color theme="1"/>
        <rFont val="Times New Roman"/>
        <charset val="134"/>
      </rPr>
      <t>GB3838-2002</t>
    </r>
    <r>
      <rPr>
        <sz val="11"/>
        <color theme="1"/>
        <rFont val="宋体"/>
        <charset val="134"/>
      </rPr>
      <t>）表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的基本项目（</t>
    </r>
    <r>
      <rPr>
        <sz val="11"/>
        <color theme="1"/>
        <rFont val="Times New Roman"/>
        <charset val="134"/>
      </rPr>
      <t>23</t>
    </r>
    <r>
      <rPr>
        <sz val="11"/>
        <color theme="1"/>
        <rFont val="宋体"/>
        <charset val="134"/>
      </rPr>
      <t>项，</t>
    </r>
    <r>
      <rPr>
        <sz val="11"/>
        <color theme="1"/>
        <rFont val="Times New Roman"/>
        <charset val="134"/>
      </rPr>
      <t>COD</t>
    </r>
    <r>
      <rPr>
        <sz val="11"/>
        <color theme="1"/>
        <rFont val="宋体"/>
        <charset val="134"/>
      </rPr>
      <t>、河流总氮除外）、表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的补充项目（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项），共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项</t>
    </r>
  </si>
  <si>
    <r>
      <rPr>
        <sz val="11"/>
        <color theme="1"/>
        <rFont val="宋体"/>
        <charset val="134"/>
      </rPr>
      <t>乡镇饮用水源地（地下水）</t>
    </r>
  </si>
  <si>
    <r>
      <rPr>
        <sz val="11"/>
        <color theme="1"/>
        <rFont val="宋体"/>
        <charset val="134"/>
      </rPr>
      <t>《地下水质量标准》（</t>
    </r>
    <r>
      <rPr>
        <sz val="11"/>
        <color theme="1"/>
        <rFont val="Times New Roman"/>
        <charset val="134"/>
      </rPr>
      <t>GB/T 14848-2017</t>
    </r>
    <r>
      <rPr>
        <sz val="11"/>
        <color theme="1"/>
        <rFont val="宋体"/>
        <charset val="134"/>
      </rPr>
      <t>）表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中中</t>
    </r>
    <r>
      <rPr>
        <sz val="11"/>
        <color theme="1"/>
        <rFont val="Times New Roman"/>
        <charset val="134"/>
      </rPr>
      <t>37</t>
    </r>
    <r>
      <rPr>
        <sz val="11"/>
        <color theme="1"/>
        <rFont val="宋体"/>
        <charset val="134"/>
      </rPr>
      <t>项常规指标（总</t>
    </r>
    <r>
      <rPr>
        <sz val="11"/>
        <color theme="1"/>
        <rFont val="Times New Roman"/>
        <charset val="134"/>
      </rPr>
      <t>α</t>
    </r>
    <r>
      <rPr>
        <sz val="11"/>
        <color theme="1"/>
        <rFont val="宋体"/>
        <charset val="134"/>
      </rPr>
      <t>放射性和总</t>
    </r>
    <r>
      <rPr>
        <sz val="11"/>
        <color theme="1"/>
        <rFont val="Times New Roman"/>
        <charset val="134"/>
      </rPr>
      <t>β</t>
    </r>
    <r>
      <rPr>
        <sz val="11"/>
        <color theme="1"/>
        <rFont val="宋体"/>
        <charset val="134"/>
      </rPr>
      <t>放射性指标为选测项目）</t>
    </r>
  </si>
  <si>
    <t>大渡河、金口河、野牛河、顺水河、小河交界断面水质监测</t>
  </si>
  <si>
    <r>
      <rPr>
        <sz val="11"/>
        <rFont val="宋体"/>
        <charset val="134"/>
      </rPr>
      <t>水温、</t>
    </r>
    <r>
      <rPr>
        <sz val="11"/>
        <rFont val="Times New Roman"/>
        <charset val="134"/>
      </rPr>
      <t>pH</t>
    </r>
    <r>
      <rPr>
        <sz val="11"/>
        <rFont val="宋体"/>
        <charset val="134"/>
      </rPr>
      <t>、五日生化需氧量（</t>
    </r>
    <r>
      <rPr>
        <sz val="11"/>
        <rFont val="Times New Roman"/>
        <charset val="134"/>
      </rPr>
      <t>BOD5</t>
    </r>
    <r>
      <rPr>
        <sz val="11"/>
        <rFont val="宋体"/>
        <charset val="134"/>
      </rPr>
      <t>）、悬浮物、总氮、总磷、粪大肠菌群、动植物油、化学需氧量、高猛酸盐指数和氨氮。</t>
    </r>
  </si>
  <si>
    <r>
      <rPr>
        <sz val="11"/>
        <rFont val="宋体"/>
        <charset val="134"/>
      </rPr>
      <t>大、小天池、鱼池水质监测</t>
    </r>
  </si>
  <si>
    <r>
      <rPr>
        <sz val="11"/>
        <rFont val="宋体"/>
        <charset val="134"/>
      </rPr>
      <t>水温、</t>
    </r>
    <r>
      <rPr>
        <sz val="11"/>
        <rFont val="Times New Roman"/>
        <charset val="134"/>
      </rPr>
      <t>pH</t>
    </r>
    <r>
      <rPr>
        <sz val="11"/>
        <rFont val="宋体"/>
        <charset val="134"/>
      </rPr>
      <t>、五日生化需氧量（</t>
    </r>
    <r>
      <rPr>
        <sz val="11"/>
        <rFont val="Times New Roman"/>
        <charset val="134"/>
      </rPr>
      <t>BOD5</t>
    </r>
    <r>
      <rPr>
        <sz val="11"/>
        <rFont val="宋体"/>
        <charset val="134"/>
      </rPr>
      <t>）、悬浮物、总氮、总磷、粪大肠菌群、动植物油、化学需氧量、高猛酸盐指数、氨氮、叶绿素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、透明度。</t>
    </r>
  </si>
  <si>
    <t>城市区域声环境质量监测、城市道路交通声环境质量监测</t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</si>
  <si>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）城市区域声环境质量监测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开展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次昼间监测，每个网格监测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分钟。监测工作应安排在每年的春季或秋季。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）城市道路交通声环境质量监测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开展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次昼间监测，每个测点监测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分钟，记录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分钟车流量（中小型车、大型车）。监测工作应安排在每年的春季或秋季。</t>
    </r>
    <r>
      <rPr>
        <sz val="11"/>
        <color theme="1"/>
        <rFont val="Times New Roman"/>
        <charset val="134"/>
      </rPr>
      <t xml:space="preserve">
</t>
    </r>
  </si>
  <si>
    <t>城市功能区声环境质量监测</t>
  </si>
  <si>
    <t>（3）城市功能区声环境质量监测
每季度监测1次，每个点位连续监测24小时，每小时测量60分钟。</t>
  </si>
  <si>
    <r>
      <rPr>
        <sz val="11"/>
        <color theme="1"/>
        <rFont val="宋体"/>
        <charset val="134"/>
      </rPr>
      <t>入河排污口</t>
    </r>
  </si>
  <si>
    <r>
      <rPr>
        <sz val="11"/>
        <color theme="1"/>
        <rFont val="宋体"/>
        <charset val="134"/>
      </rPr>
      <t>流量、</t>
    </r>
    <r>
      <rPr>
        <sz val="11"/>
        <color theme="1"/>
        <rFont val="Times New Roman"/>
        <charset val="134"/>
      </rPr>
      <t>COD</t>
    </r>
    <r>
      <rPr>
        <sz val="11"/>
        <color theme="1"/>
        <rFont val="宋体"/>
        <charset val="134"/>
      </rPr>
      <t>、氨氮；出水：流量、化学需氧量、五日生化需氧量、氨氮、总磷、总氮、动植物油</t>
    </r>
  </si>
  <si>
    <r>
      <rPr>
        <sz val="11"/>
        <rFont val="宋体"/>
        <charset val="134"/>
      </rPr>
      <t>四川乐山鑫河电力综合开发有限公司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</si>
  <si>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有组织废气：二氧化硫、氮氧化物、颗粒物</t>
    </r>
    <r>
      <rPr>
        <sz val="11"/>
        <rFont val="Times New Roman"/>
        <charset val="134"/>
      </rPr>
      <t>2.</t>
    </r>
    <r>
      <rPr>
        <sz val="11"/>
        <rFont val="宋体"/>
        <charset val="134"/>
      </rPr>
      <t>无组织废气：二氧化硫、氮氧化物、颗粒物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废水：总磷、氨氮、化学需氧量、</t>
    </r>
    <r>
      <rPr>
        <sz val="11"/>
        <rFont val="Times New Roman"/>
        <charset val="134"/>
      </rPr>
      <t>pH</t>
    </r>
    <r>
      <rPr>
        <sz val="11"/>
        <rFont val="宋体"/>
        <charset val="134"/>
      </rPr>
      <t>、五日生化需氧量、粪大肠菌群、悬浮物、动植物油</t>
    </r>
  </si>
  <si>
    <r>
      <rPr>
        <sz val="11"/>
        <rFont val="宋体"/>
        <charset val="134"/>
      </rPr>
      <t>四川乐山川辉炉料有限责任公司</t>
    </r>
  </si>
  <si>
    <r>
      <rPr>
        <sz val="11"/>
        <rFont val="宋体"/>
        <charset val="134"/>
      </rPr>
      <t>四川金洋康宁硅业有限责任公司</t>
    </r>
  </si>
  <si>
    <t>乐山金口河达海水务有限公司</t>
  </si>
  <si>
    <r>
      <rPr>
        <sz val="11"/>
        <color theme="1"/>
        <rFont val="宋体"/>
        <charset val="134"/>
      </rPr>
      <t>《城镇污水处理厂污染物排放标准》（</t>
    </r>
    <r>
      <rPr>
        <sz val="11"/>
        <color indexed="8"/>
        <rFont val="Times New Roman"/>
        <charset val="134"/>
      </rPr>
      <t>GB18918-2002</t>
    </r>
    <r>
      <rPr>
        <sz val="11"/>
        <color indexed="8"/>
        <rFont val="宋体"/>
        <charset val="134"/>
      </rPr>
      <t>）表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和表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的</t>
    </r>
    <r>
      <rPr>
        <sz val="11"/>
        <color indexed="8"/>
        <rFont val="Times New Roman"/>
        <charset val="134"/>
      </rPr>
      <t>19</t>
    </r>
    <r>
      <rPr>
        <sz val="11"/>
        <color indexed="8"/>
        <rFont val="宋体"/>
        <charset val="134"/>
      </rPr>
      <t>项</t>
    </r>
  </si>
  <si>
    <t>四川新开元环保工程有限公司金口河垃圾处理分公司</t>
  </si>
  <si>
    <t>《生活垃圾填埋场污染控制标准》表2的14项</t>
  </si>
  <si>
    <r>
      <rPr>
        <sz val="11"/>
        <color theme="1"/>
        <rFont val="宋体"/>
        <charset val="134"/>
      </rPr>
      <t>四川商舟实业有限公司</t>
    </r>
  </si>
  <si>
    <r>
      <rPr>
        <sz val="11"/>
        <color theme="1"/>
        <rFont val="宋体"/>
        <charset val="134"/>
      </rPr>
      <t>地下水：</t>
    </r>
    <r>
      <rPr>
        <sz val="11"/>
        <color theme="1"/>
        <rFont val="Times New Roman"/>
        <charset val="134"/>
      </rPr>
      <t>pH</t>
    </r>
    <r>
      <rPr>
        <sz val="11"/>
        <color theme="1"/>
        <rFont val="宋体"/>
        <charset val="134"/>
      </rPr>
      <t>、总硬度、耗氧量、溶解性总固体、硝酸盐、亚硝酸盐、挥发酚、石油类、砷、铅、镉、铬（六价）、铜、镍、总磷、硫酸盐、氟化物</t>
    </r>
  </si>
  <si>
    <r>
      <rPr>
        <sz val="11"/>
        <color theme="1"/>
        <rFont val="宋体"/>
        <charset val="134"/>
      </rPr>
      <t>四川乐山拓达有限公司</t>
    </r>
  </si>
  <si>
    <r>
      <rPr>
        <sz val="11"/>
        <color theme="1"/>
        <rFont val="宋体"/>
        <charset val="134"/>
      </rPr>
      <t>乐山市金口河区复兴食品有限责任公司</t>
    </r>
  </si>
  <si>
    <r>
      <rPr>
        <sz val="11"/>
        <color theme="1"/>
        <rFont val="宋体"/>
        <charset val="134"/>
      </rPr>
      <t>无组织废气：氨、硫化氢废水：总磷、氨氮、化学需氧量、</t>
    </r>
    <r>
      <rPr>
        <sz val="11"/>
        <color theme="1"/>
        <rFont val="Times New Roman"/>
        <charset val="134"/>
      </rPr>
      <t>pH</t>
    </r>
    <r>
      <rPr>
        <sz val="11"/>
        <color theme="1"/>
        <rFont val="宋体"/>
        <charset val="134"/>
      </rPr>
      <t>、五日生化需氧量、粪大肠菌群、悬浮物、动植物油</t>
    </r>
  </si>
  <si>
    <t>农村生活污水处理设施出水水质监测</t>
  </si>
  <si>
    <t>水温、化学需氧量（CODcr）和氨氮</t>
  </si>
  <si>
    <r>
      <rPr>
        <sz val="11"/>
        <rFont val="宋体"/>
        <charset val="134"/>
      </rPr>
      <t>农村生活污水处理设施</t>
    </r>
  </si>
  <si>
    <r>
      <rPr>
        <sz val="11"/>
        <rFont val="宋体"/>
        <charset val="134"/>
      </rPr>
      <t>化学需氧量（</t>
    </r>
    <r>
      <rPr>
        <sz val="11"/>
        <rFont val="Times New Roman"/>
        <charset val="134"/>
      </rPr>
      <t>CODcr</t>
    </r>
    <r>
      <rPr>
        <sz val="11"/>
        <rFont val="宋体"/>
        <charset val="134"/>
      </rPr>
      <t>）、氨氮水温、</t>
    </r>
    <r>
      <rPr>
        <sz val="11"/>
        <rFont val="Times New Roman"/>
        <charset val="134"/>
      </rPr>
      <t>pH</t>
    </r>
    <r>
      <rPr>
        <sz val="11"/>
        <rFont val="宋体"/>
        <charset val="134"/>
      </rPr>
      <t>、五日生化需氧量（</t>
    </r>
    <r>
      <rPr>
        <sz val="11"/>
        <rFont val="Times New Roman"/>
        <charset val="134"/>
      </rPr>
      <t>BOD5</t>
    </r>
    <r>
      <rPr>
        <sz val="11"/>
        <rFont val="宋体"/>
        <charset val="134"/>
      </rPr>
      <t>）、悬浮物、总氮、总磷、粪大肠菌群、动植物油。</t>
    </r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</si>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</sst>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view="pageBreakPreview" zoomScaleNormal="100" topLeftCell="A12" workbookViewId="0">
      <selection activeCell="F29" sqref="F29"/>
    </sheetView>
  </sheetViews>
  <sheetFormatPr defaultColWidth="9" defaultRowHeight="15"/>
  <cols>
    <col min="1" max="1" width="5" style="3" customWidth="1"/>
    <col min="2" max="2" width="14.3833333333333" style="4" customWidth="1"/>
    <col min="3" max="3" width="8.63333333333333" style="4" customWidth="1"/>
    <col min="4" max="4" width="9" style="4"/>
    <col min="5" max="5" width="13.75" style="4" customWidth="1"/>
    <col min="6" max="6" width="11" style="4" customWidth="1"/>
    <col min="7" max="7" width="6.88333333333333" style="3" customWidth="1"/>
    <col min="8" max="8" width="7.63333333333333" style="3" customWidth="1"/>
    <col min="9" max="9" width="8.90833333333333" style="3" customWidth="1"/>
    <col min="10" max="10" width="11.1333333333333" style="3"/>
    <col min="11" max="11" width="9" style="4"/>
    <col min="12" max="12" width="12.8916666666667" style="4"/>
    <col min="13" max="16384" width="9" style="4"/>
  </cols>
  <sheetData>
    <row r="1" ht="47.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2" customHeight="1" spans="1:10">
      <c r="A2" s="6" t="s">
        <v>1</v>
      </c>
      <c r="B2" s="6" t="s">
        <v>2</v>
      </c>
      <c r="C2" s="6" t="s">
        <v>3</v>
      </c>
      <c r="D2" s="7"/>
      <c r="E2" s="7"/>
      <c r="F2" s="7"/>
      <c r="G2" s="6" t="s">
        <v>4</v>
      </c>
      <c r="H2" s="6" t="s">
        <v>5</v>
      </c>
      <c r="I2" s="16" t="s">
        <v>6</v>
      </c>
      <c r="J2" s="16" t="s">
        <v>7</v>
      </c>
    </row>
    <row r="3" ht="72" customHeight="1" spans="1:10">
      <c r="A3" s="8">
        <v>1</v>
      </c>
      <c r="B3" s="9" t="s">
        <v>8</v>
      </c>
      <c r="C3" s="7" t="s">
        <v>9</v>
      </c>
      <c r="D3" s="7"/>
      <c r="E3" s="7"/>
      <c r="F3" s="7"/>
      <c r="G3" s="7">
        <v>2</v>
      </c>
      <c r="H3" s="7">
        <v>4</v>
      </c>
      <c r="I3" s="8">
        <v>3000</v>
      </c>
      <c r="J3" s="8">
        <f>G3*H3*I3</f>
        <v>24000</v>
      </c>
    </row>
    <row r="4" customFormat="1" ht="35.1" customHeight="1" spans="1:10">
      <c r="A4" s="8"/>
      <c r="B4" s="7"/>
      <c r="C4" s="9" t="s">
        <v>10</v>
      </c>
      <c r="D4" s="7"/>
      <c r="E4" s="7"/>
      <c r="F4" s="7"/>
      <c r="G4" s="7">
        <v>2</v>
      </c>
      <c r="H4" s="7">
        <v>1</v>
      </c>
      <c r="I4" s="8">
        <v>15000</v>
      </c>
      <c r="J4" s="8">
        <f t="shared" ref="J4:J21" si="0">G4*H4*I4</f>
        <v>30000</v>
      </c>
    </row>
    <row r="5" customFormat="1" ht="71" customHeight="1" spans="1:10">
      <c r="A5" s="8">
        <v>2</v>
      </c>
      <c r="B5" s="9" t="s">
        <v>11</v>
      </c>
      <c r="C5" s="7" t="s">
        <v>12</v>
      </c>
      <c r="D5" s="7"/>
      <c r="E5" s="7"/>
      <c r="F5" s="7"/>
      <c r="G5" s="7">
        <v>4</v>
      </c>
      <c r="H5" s="7">
        <v>2</v>
      </c>
      <c r="I5" s="8">
        <v>2600</v>
      </c>
      <c r="J5" s="8">
        <f t="shared" si="0"/>
        <v>20800</v>
      </c>
    </row>
    <row r="6" customFormat="1" ht="47.1" customHeight="1" spans="1:10">
      <c r="A6" s="8">
        <v>3</v>
      </c>
      <c r="B6" s="7" t="s">
        <v>13</v>
      </c>
      <c r="C6" s="7" t="s">
        <v>14</v>
      </c>
      <c r="D6" s="7"/>
      <c r="E6" s="7"/>
      <c r="F6" s="7"/>
      <c r="G6" s="7">
        <v>1</v>
      </c>
      <c r="H6" s="7">
        <v>2</v>
      </c>
      <c r="I6" s="8">
        <v>3200</v>
      </c>
      <c r="J6" s="8">
        <f t="shared" si="0"/>
        <v>6400</v>
      </c>
    </row>
    <row r="7" customFormat="1" ht="66" customHeight="1" spans="1:10">
      <c r="A7" s="8">
        <v>4</v>
      </c>
      <c r="B7" s="10" t="s">
        <v>15</v>
      </c>
      <c r="C7" s="10" t="s">
        <v>16</v>
      </c>
      <c r="D7" s="11"/>
      <c r="E7" s="11"/>
      <c r="F7" s="11"/>
      <c r="G7" s="8">
        <v>10</v>
      </c>
      <c r="H7" s="8">
        <v>12</v>
      </c>
      <c r="I7" s="8">
        <v>800</v>
      </c>
      <c r="J7" s="8">
        <f t="shared" si="0"/>
        <v>96000</v>
      </c>
    </row>
    <row r="8" s="2" customFormat="1" ht="57" customHeight="1" spans="1:10">
      <c r="A8" s="12">
        <v>5</v>
      </c>
      <c r="B8" s="11" t="s">
        <v>17</v>
      </c>
      <c r="C8" s="11" t="s">
        <v>18</v>
      </c>
      <c r="D8" s="11"/>
      <c r="E8" s="11"/>
      <c r="F8" s="11"/>
      <c r="G8" s="11">
        <v>3</v>
      </c>
      <c r="H8" s="11">
        <v>12</v>
      </c>
      <c r="I8" s="8">
        <v>800</v>
      </c>
      <c r="J8" s="8">
        <f t="shared" si="0"/>
        <v>28800</v>
      </c>
    </row>
    <row r="9" customFormat="1" ht="192" customHeight="1" spans="1:10">
      <c r="A9" s="8">
        <v>6</v>
      </c>
      <c r="B9" s="9" t="s">
        <v>19</v>
      </c>
      <c r="C9" s="9" t="s">
        <v>20</v>
      </c>
      <c r="D9" s="7"/>
      <c r="E9" s="7"/>
      <c r="F9" s="7"/>
      <c r="G9" s="7">
        <v>50</v>
      </c>
      <c r="H9" s="7">
        <v>1</v>
      </c>
      <c r="I9" s="8">
        <v>40</v>
      </c>
      <c r="J9" s="8">
        <f t="shared" si="0"/>
        <v>2000</v>
      </c>
    </row>
    <row r="10" customFormat="1" ht="59.1" customHeight="1" spans="1:10">
      <c r="A10" s="8">
        <v>7</v>
      </c>
      <c r="B10" s="9" t="s">
        <v>21</v>
      </c>
      <c r="C10" s="9" t="s">
        <v>22</v>
      </c>
      <c r="D10" s="9"/>
      <c r="E10" s="9"/>
      <c r="F10" s="9"/>
      <c r="G10" s="7">
        <v>7</v>
      </c>
      <c r="H10" s="7">
        <v>4</v>
      </c>
      <c r="I10" s="17">
        <v>180</v>
      </c>
      <c r="J10" s="8">
        <f t="shared" si="0"/>
        <v>5040</v>
      </c>
    </row>
    <row r="11" customFormat="1" ht="59.1" customHeight="1" spans="1:10">
      <c r="A11" s="8">
        <v>8</v>
      </c>
      <c r="B11" s="7" t="s">
        <v>23</v>
      </c>
      <c r="C11" s="9" t="s">
        <v>24</v>
      </c>
      <c r="D11" s="7"/>
      <c r="E11" s="7"/>
      <c r="F11" s="7"/>
      <c r="G11" s="7">
        <v>3</v>
      </c>
      <c r="H11" s="7">
        <v>1</v>
      </c>
      <c r="I11" s="18">
        <v>800</v>
      </c>
      <c r="J11" s="8">
        <f t="shared" si="0"/>
        <v>2400</v>
      </c>
    </row>
    <row r="12" s="1" customFormat="1" ht="78" customHeight="1" spans="1:10">
      <c r="A12" s="8">
        <v>9</v>
      </c>
      <c r="B12" s="11" t="s">
        <v>25</v>
      </c>
      <c r="C12" s="11" t="s">
        <v>26</v>
      </c>
      <c r="D12" s="11"/>
      <c r="E12" s="11"/>
      <c r="F12" s="11"/>
      <c r="G12" s="11">
        <v>3</v>
      </c>
      <c r="H12" s="11">
        <v>1</v>
      </c>
      <c r="I12" s="19">
        <v>4300</v>
      </c>
      <c r="J12" s="8">
        <f t="shared" si="0"/>
        <v>12900</v>
      </c>
    </row>
    <row r="13" s="1" customFormat="1" ht="74" customHeight="1" spans="1:10">
      <c r="A13" s="8">
        <v>10</v>
      </c>
      <c r="B13" s="11" t="s">
        <v>27</v>
      </c>
      <c r="C13" s="11" t="s">
        <v>26</v>
      </c>
      <c r="D13" s="11"/>
      <c r="E13" s="11"/>
      <c r="F13" s="11"/>
      <c r="G13" s="11">
        <v>1</v>
      </c>
      <c r="H13" s="11">
        <v>1</v>
      </c>
      <c r="I13" s="19">
        <v>4300</v>
      </c>
      <c r="J13" s="8">
        <f t="shared" si="0"/>
        <v>4300</v>
      </c>
    </row>
    <row r="14" s="1" customFormat="1" ht="93" customHeight="1" spans="1:10">
      <c r="A14" s="8">
        <v>11</v>
      </c>
      <c r="B14" s="11" t="s">
        <v>28</v>
      </c>
      <c r="C14" s="11" t="s">
        <v>26</v>
      </c>
      <c r="D14" s="11"/>
      <c r="E14" s="11"/>
      <c r="F14" s="11"/>
      <c r="G14" s="11">
        <v>1</v>
      </c>
      <c r="H14" s="11">
        <v>1</v>
      </c>
      <c r="I14" s="19">
        <v>4300</v>
      </c>
      <c r="J14" s="8">
        <f t="shared" si="0"/>
        <v>4300</v>
      </c>
    </row>
    <row r="15" customFormat="1" ht="33" customHeight="1" spans="1:10">
      <c r="A15" s="8">
        <v>12</v>
      </c>
      <c r="B15" s="13" t="s">
        <v>29</v>
      </c>
      <c r="C15" s="7" t="s">
        <v>30</v>
      </c>
      <c r="D15" s="7"/>
      <c r="E15" s="7"/>
      <c r="F15" s="7"/>
      <c r="G15" s="7">
        <v>1</v>
      </c>
      <c r="H15" s="7">
        <v>1</v>
      </c>
      <c r="I15" s="8">
        <v>1600</v>
      </c>
      <c r="J15" s="8">
        <f t="shared" si="0"/>
        <v>1600</v>
      </c>
    </row>
    <row r="16" s="1" customFormat="1" ht="57" customHeight="1" spans="1:10">
      <c r="A16" s="8">
        <v>13</v>
      </c>
      <c r="B16" s="13" t="s">
        <v>31</v>
      </c>
      <c r="C16" s="10" t="s">
        <v>32</v>
      </c>
      <c r="D16" s="11"/>
      <c r="E16" s="11"/>
      <c r="F16" s="11"/>
      <c r="G16" s="11">
        <v>1</v>
      </c>
      <c r="H16" s="11">
        <v>1</v>
      </c>
      <c r="I16" s="8">
        <v>1300</v>
      </c>
      <c r="J16" s="8">
        <f t="shared" si="0"/>
        <v>1300</v>
      </c>
    </row>
    <row r="17" s="1" customFormat="1" ht="66.95" customHeight="1" spans="1:10">
      <c r="A17" s="8">
        <v>14</v>
      </c>
      <c r="B17" s="14" t="s">
        <v>33</v>
      </c>
      <c r="C17" s="7" t="s">
        <v>34</v>
      </c>
      <c r="D17" s="7"/>
      <c r="E17" s="7"/>
      <c r="F17" s="7"/>
      <c r="G17" s="7">
        <v>1</v>
      </c>
      <c r="H17" s="7">
        <v>1</v>
      </c>
      <c r="I17" s="8">
        <v>1300</v>
      </c>
      <c r="J17" s="8">
        <f t="shared" si="0"/>
        <v>1300</v>
      </c>
    </row>
    <row r="18" ht="65.1" customHeight="1" spans="1:10">
      <c r="A18" s="8">
        <v>15</v>
      </c>
      <c r="B18" s="14" t="s">
        <v>35</v>
      </c>
      <c r="C18" s="7" t="s">
        <v>34</v>
      </c>
      <c r="D18" s="7"/>
      <c r="E18" s="7"/>
      <c r="F18" s="7"/>
      <c r="G18" s="7">
        <v>1</v>
      </c>
      <c r="H18" s="7">
        <v>1</v>
      </c>
      <c r="I18" s="8">
        <v>1300</v>
      </c>
      <c r="J18" s="8">
        <f t="shared" si="0"/>
        <v>1300</v>
      </c>
    </row>
    <row r="19" ht="55" customHeight="1" spans="1:10">
      <c r="A19" s="8">
        <v>16</v>
      </c>
      <c r="B19" s="7" t="s">
        <v>36</v>
      </c>
      <c r="C19" s="9" t="s">
        <v>37</v>
      </c>
      <c r="D19" s="7"/>
      <c r="E19" s="7"/>
      <c r="F19" s="7"/>
      <c r="G19" s="7">
        <v>1</v>
      </c>
      <c r="H19" s="7">
        <v>1</v>
      </c>
      <c r="I19" s="8">
        <v>2200</v>
      </c>
      <c r="J19" s="8">
        <f t="shared" si="0"/>
        <v>2200</v>
      </c>
    </row>
    <row r="20" ht="55" customHeight="1" spans="1:10">
      <c r="A20" s="8">
        <v>17</v>
      </c>
      <c r="B20" s="15" t="s">
        <v>38</v>
      </c>
      <c r="C20" s="9" t="s">
        <v>39</v>
      </c>
      <c r="D20" s="9"/>
      <c r="E20" s="9"/>
      <c r="F20" s="9"/>
      <c r="G20" s="11">
        <v>14</v>
      </c>
      <c r="H20" s="11">
        <v>2</v>
      </c>
      <c r="I20" s="8">
        <v>200</v>
      </c>
      <c r="J20" s="8">
        <f t="shared" si="0"/>
        <v>5600</v>
      </c>
    </row>
    <row r="21" ht="85" customHeight="1" spans="1:10">
      <c r="A21" s="8">
        <v>18</v>
      </c>
      <c r="B21" s="11" t="s">
        <v>40</v>
      </c>
      <c r="C21" s="10" t="s">
        <v>41</v>
      </c>
      <c r="D21" s="11"/>
      <c r="E21" s="11"/>
      <c r="F21" s="11"/>
      <c r="G21" s="11">
        <v>14</v>
      </c>
      <c r="H21" s="11">
        <v>2</v>
      </c>
      <c r="I21" s="8">
        <v>800</v>
      </c>
      <c r="J21" s="8">
        <f t="shared" si="0"/>
        <v>22400</v>
      </c>
    </row>
    <row r="22" ht="24" customHeight="1" spans="1:10">
      <c r="A22" s="9" t="s">
        <v>42</v>
      </c>
      <c r="B22" s="9"/>
      <c r="C22" s="8"/>
      <c r="D22" s="8"/>
      <c r="E22" s="8"/>
      <c r="F22" s="8"/>
      <c r="G22" s="8"/>
      <c r="H22" s="8"/>
      <c r="I22" s="8"/>
      <c r="J22" s="20">
        <f>SUM(J3:J21)</f>
        <v>272640</v>
      </c>
    </row>
    <row r="23" spans="12:12">
      <c r="L23" s="4" t="s">
        <v>43</v>
      </c>
    </row>
  </sheetData>
  <mergeCells count="26">
    <mergeCell ref="A1:J1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B22"/>
    <mergeCell ref="C22:F22"/>
    <mergeCell ref="G22:H22"/>
    <mergeCell ref="A3:A4"/>
    <mergeCell ref="B3:B4"/>
  </mergeCells>
  <pageMargins left="0.511805555555556" right="0.432638888888889" top="0.590277777777778" bottom="0.196527777777778" header="0.235416666666667" footer="0.196527777777778"/>
  <pageSetup paperSize="9" scale="99" fitToHeight="0" orientation="portrait"/>
  <headerFooter/>
  <rowBreaks count="2" manualBreakCount="2">
    <brk id="11" max="9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和风飞絮</cp:lastModifiedBy>
  <dcterms:created xsi:type="dcterms:W3CDTF">2018-02-27T11:14:00Z</dcterms:created>
  <cp:lastPrinted>2019-12-06T01:03:00Z</cp:lastPrinted>
  <dcterms:modified xsi:type="dcterms:W3CDTF">2023-05-12T01:32:01Z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A1A0DE4F9E684202BC399F910F6DFFCA</vt:lpwstr>
  </property>
</Properties>
</file>