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Sheet1!$A$1:$I$12</definedName>
    <definedName name="_xlnm.Print_Area" localSheetId="0">Sheet1!$A$1:$K$18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<sst xmlns="http://schemas.openxmlformats.org/spreadsheetml/2006/main" count="48" uniqueCount="45">
  <si>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r>
      <rPr>
        <b/>
        <sz val="18"/>
        <color rgb="FF000000"/>
        <rFont val="宋体"/>
        <charset val="134"/>
      </rPr>
      <t>金口河区</t>
    </r>
    <r>
      <rPr>
        <b/>
        <sz val="18"/>
        <color rgb="FF000000"/>
        <rFont val="Times New Roman"/>
        <charset val="134"/>
      </rPr>
      <t>2024</t>
    </r>
    <r>
      <rPr>
        <b/>
        <sz val="18"/>
        <color rgb="FF000000"/>
        <rFont val="宋体"/>
        <charset val="134"/>
      </rPr>
      <t>年</t>
    </r>
    <r>
      <rPr>
        <b/>
        <sz val="18"/>
        <color rgb="FF000000"/>
        <rFont val="Times New Roman"/>
        <charset val="134"/>
      </rPr>
      <t>2</t>
    </r>
    <r>
      <rPr>
        <b/>
        <sz val="18"/>
        <color rgb="FF000000"/>
        <rFont val="宋体"/>
        <charset val="134"/>
      </rPr>
      <t>季度至</t>
    </r>
    <r>
      <rPr>
        <b/>
        <sz val="18"/>
        <color rgb="FF000000"/>
        <rFont val="Times New Roman"/>
        <charset val="134"/>
      </rPr>
      <t>2024</t>
    </r>
    <r>
      <rPr>
        <b/>
        <sz val="18"/>
        <color rgb="FF000000"/>
        <rFont val="宋体"/>
        <charset val="134"/>
      </rPr>
      <t>年3季度环境监测项目费用一览表</t>
    </r>
  </si>
  <si>
    <r>
      <rPr>
        <sz val="11"/>
        <color indexed="8"/>
        <rFont val="宋体"/>
        <charset val="134"/>
      </rPr>
      <t>序号</t>
    </r>
  </si>
  <si>
    <r>
      <rPr>
        <sz val="11"/>
        <color indexed="8"/>
        <rFont val="宋体"/>
        <charset val="134"/>
      </rPr>
      <t>检测类别</t>
    </r>
  </si>
  <si>
    <r>
      <rPr>
        <sz val="11"/>
        <color indexed="8"/>
        <rFont val="宋体"/>
        <charset val="134"/>
      </rPr>
      <t>检测指标</t>
    </r>
  </si>
  <si>
    <r>
      <rPr>
        <sz val="11"/>
        <color indexed="8"/>
        <rFont val="宋体"/>
        <charset val="134"/>
      </rPr>
      <t>点数</t>
    </r>
  </si>
  <si>
    <r>
      <rPr>
        <sz val="11"/>
        <color indexed="8"/>
        <rFont val="宋体"/>
        <charset val="134"/>
      </rPr>
      <t>频次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年</t>
    </r>
  </si>
  <si>
    <r>
      <rPr>
        <sz val="11"/>
        <color theme="1"/>
        <rFont val="宋体"/>
        <charset val="134"/>
      </rPr>
      <t>单价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点</t>
    </r>
  </si>
  <si>
    <t>总价</t>
  </si>
  <si>
    <t>数据报送要求</t>
  </si>
  <si>
    <t>城区集中式饮用水水源地</t>
  </si>
  <si>
    <r>
      <rPr>
        <sz val="11"/>
        <color theme="1"/>
        <rFont val="宋体"/>
        <charset val="134"/>
      </rPr>
      <t>监测《地表水环境质量标准》（</t>
    </r>
    <r>
      <rPr>
        <sz val="11"/>
        <color theme="1"/>
        <rFont val="Times New Roman"/>
        <charset val="134"/>
      </rPr>
      <t>GB 3838-2002</t>
    </r>
    <r>
      <rPr>
        <sz val="11"/>
        <color theme="1"/>
        <rFont val="宋体"/>
        <charset val="134"/>
      </rPr>
      <t>）表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的基本项目（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宋体"/>
        <charset val="134"/>
      </rPr>
      <t>项，化学需氧量除外）、表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的补充项目（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项）和表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的优选特定项目（</t>
    </r>
    <r>
      <rPr>
        <sz val="11"/>
        <color theme="1"/>
        <rFont val="Times New Roman"/>
        <charset val="134"/>
      </rPr>
      <t>33</t>
    </r>
    <r>
      <rPr>
        <sz val="11"/>
        <color theme="1"/>
        <rFont val="宋体"/>
        <charset val="134"/>
      </rPr>
      <t>项）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</si>
  <si>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日及</t>
    </r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日前报数据</t>
    </r>
  </si>
  <si>
    <r>
      <rPr>
        <sz val="11"/>
        <color theme="1"/>
        <rFont val="宋体"/>
        <charset val="134"/>
      </rPr>
      <t>《地表水环境质量标准》（</t>
    </r>
    <r>
      <rPr>
        <sz val="11"/>
        <color theme="1"/>
        <rFont val="Times New Roman"/>
        <charset val="134"/>
      </rPr>
      <t>GB 3838-2002</t>
    </r>
    <r>
      <rPr>
        <sz val="11"/>
        <color theme="1"/>
        <rFont val="宋体"/>
        <charset val="134"/>
      </rPr>
      <t>）中</t>
    </r>
    <r>
      <rPr>
        <sz val="11"/>
        <color theme="1"/>
        <rFont val="Times New Roman"/>
        <charset val="134"/>
      </rPr>
      <t>109</t>
    </r>
    <r>
      <rPr>
        <sz val="11"/>
        <color theme="1"/>
        <rFont val="宋体"/>
        <charset val="134"/>
      </rPr>
      <t>项</t>
    </r>
  </si>
  <si>
    <t>7月开展一次，8月15日前报数据</t>
  </si>
  <si>
    <t>乡镇饮用水源地（地表水）</t>
  </si>
  <si>
    <r>
      <rPr>
        <sz val="11"/>
        <color theme="1"/>
        <rFont val="宋体"/>
        <charset val="134"/>
      </rPr>
      <t>《地表水环境质量标准》（</t>
    </r>
    <r>
      <rPr>
        <sz val="11"/>
        <color theme="1"/>
        <rFont val="Times New Roman"/>
        <charset val="134"/>
      </rPr>
      <t>GB3838-2002</t>
    </r>
    <r>
      <rPr>
        <sz val="11"/>
        <color theme="1"/>
        <rFont val="宋体"/>
        <charset val="134"/>
      </rPr>
      <t>）表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的基本项目（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宋体"/>
        <charset val="134"/>
      </rPr>
      <t>项，</t>
    </r>
    <r>
      <rPr>
        <sz val="11"/>
        <color theme="1"/>
        <rFont val="Times New Roman"/>
        <charset val="134"/>
      </rPr>
      <t>COD</t>
    </r>
    <r>
      <rPr>
        <sz val="11"/>
        <color theme="1"/>
        <rFont val="宋体"/>
        <charset val="134"/>
      </rPr>
      <t>、河流总氮除外）、表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的补充项目（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项），共</t>
    </r>
    <r>
      <rPr>
        <sz val="11"/>
        <color theme="1"/>
        <rFont val="Times New Roman"/>
        <charset val="134"/>
      </rPr>
      <t>28</t>
    </r>
    <r>
      <rPr>
        <sz val="11"/>
        <color theme="1"/>
        <rFont val="宋体"/>
        <charset val="134"/>
      </rPr>
      <t>项</t>
    </r>
  </si>
  <si>
    <t>6月10日前报数据</t>
  </si>
  <si>
    <r>
      <rPr>
        <sz val="11"/>
        <color theme="1"/>
        <rFont val="宋体"/>
        <charset val="134"/>
      </rPr>
      <t>乡镇饮用水源地（地下水）</t>
    </r>
  </si>
  <si>
    <r>
      <rPr>
        <sz val="11"/>
        <color theme="1"/>
        <rFont val="宋体"/>
        <charset val="134"/>
      </rPr>
      <t>《地下水质量标准》（</t>
    </r>
    <r>
      <rPr>
        <sz val="11"/>
        <color theme="1"/>
        <rFont val="Times New Roman"/>
        <charset val="134"/>
      </rPr>
      <t>GB/T 14848-2017</t>
    </r>
    <r>
      <rPr>
        <sz val="11"/>
        <color theme="1"/>
        <rFont val="宋体"/>
        <charset val="134"/>
      </rPr>
      <t>）表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中中</t>
    </r>
    <r>
      <rPr>
        <sz val="11"/>
        <color theme="1"/>
        <rFont val="Times New Roman"/>
        <charset val="134"/>
      </rPr>
      <t>37</t>
    </r>
    <r>
      <rPr>
        <sz val="11"/>
        <color theme="1"/>
        <rFont val="宋体"/>
        <charset val="134"/>
      </rPr>
      <t>项常规指标（总</t>
    </r>
    <r>
      <rPr>
        <sz val="11"/>
        <color theme="1"/>
        <rFont val="Times New Roman"/>
        <charset val="134"/>
      </rPr>
      <t>α</t>
    </r>
    <r>
      <rPr>
        <sz val="11"/>
        <color theme="1"/>
        <rFont val="宋体"/>
        <charset val="134"/>
      </rPr>
      <t>放射性和总</t>
    </r>
    <r>
      <rPr>
        <sz val="11"/>
        <color theme="1"/>
        <rFont val="Times New Roman"/>
        <charset val="134"/>
      </rPr>
      <t>β</t>
    </r>
    <r>
      <rPr>
        <sz val="11"/>
        <color theme="1"/>
        <rFont val="宋体"/>
        <charset val="134"/>
      </rPr>
      <t>放射性指标为选测项目）</t>
    </r>
  </si>
  <si>
    <t>6月11日前报数据</t>
  </si>
  <si>
    <t>大渡河、金口河、野牛河、顺水河、小河交界断面水质监测</t>
  </si>
  <si>
    <r>
      <rPr>
        <sz val="11"/>
        <rFont val="宋体"/>
        <charset val="134"/>
      </rPr>
      <t>水温、</t>
    </r>
    <r>
      <rPr>
        <sz val="11"/>
        <rFont val="Times New Roman"/>
        <charset val="134"/>
      </rPr>
      <t>pH</t>
    </r>
    <r>
      <rPr>
        <sz val="11"/>
        <rFont val="宋体"/>
        <charset val="134"/>
      </rPr>
      <t>、五日生化需氧量（</t>
    </r>
    <r>
      <rPr>
        <sz val="11"/>
        <rFont val="Times New Roman"/>
        <charset val="134"/>
      </rPr>
      <t>BOD5</t>
    </r>
    <r>
      <rPr>
        <sz val="11"/>
        <rFont val="宋体"/>
        <charset val="134"/>
      </rPr>
      <t>）、悬浮物、总氮、总磷、粪大肠菌群、动植物油、化学需氧量、高猛酸盐指数和氨氮。</t>
    </r>
  </si>
  <si>
    <t>6-9月每月开展一次</t>
  </si>
  <si>
    <r>
      <rPr>
        <sz val="11"/>
        <rFont val="宋体"/>
        <charset val="134"/>
      </rPr>
      <t>大、小天池、鱼池水质监测</t>
    </r>
  </si>
  <si>
    <r>
      <rPr>
        <sz val="11"/>
        <rFont val="宋体"/>
        <charset val="134"/>
      </rPr>
      <t>水温、</t>
    </r>
    <r>
      <rPr>
        <sz val="11"/>
        <rFont val="Times New Roman"/>
        <charset val="134"/>
      </rPr>
      <t>pH</t>
    </r>
    <r>
      <rPr>
        <sz val="11"/>
        <rFont val="宋体"/>
        <charset val="134"/>
      </rPr>
      <t>、五日生化需氧量（</t>
    </r>
    <r>
      <rPr>
        <sz val="11"/>
        <rFont val="Times New Roman"/>
        <charset val="134"/>
      </rPr>
      <t>BOD5</t>
    </r>
    <r>
      <rPr>
        <sz val="11"/>
        <rFont val="宋体"/>
        <charset val="134"/>
      </rPr>
      <t>）、悬浮物、总氮、总磷、粪大肠菌群、动植物油、化学需氧量、高猛酸盐指数、氨氮、叶绿素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、透明度。</t>
    </r>
  </si>
  <si>
    <t>城市区域声环境质量监测、城市道路交通声环境质量监测</t>
  </si>
  <si>
    <r>
      <rPr>
        <sz val="11"/>
        <color theme="1"/>
        <rFont val="宋体"/>
        <charset val="134"/>
      </rPr>
      <t>（1）城市区域声环境质量监测
开展1次昼间监测，每个网格监测10分钟。监测工作应安排在每年的春季或秋季，每年监测时间尽量一致。
（2）开展1次昼间监测，每个测点监测20分钟，记录20分钟车流量（中小型车、大型车）。监测工作应安排在每年的春季或秋季，每年监测时间尽量一致。</t>
    </r>
    <r>
      <rPr>
        <sz val="11"/>
        <color theme="1"/>
        <rFont val="Times New Roman"/>
        <charset val="134"/>
      </rPr>
      <t xml:space="preserve">
</t>
    </r>
  </si>
  <si>
    <t>8月10日前报数据</t>
  </si>
  <si>
    <r>
      <rPr>
        <sz val="11"/>
        <color theme="1"/>
        <rFont val="宋体"/>
        <charset val="134"/>
      </rPr>
      <t>入河排污口</t>
    </r>
  </si>
  <si>
    <r>
      <rPr>
        <sz val="11"/>
        <color theme="1"/>
        <rFont val="宋体"/>
        <charset val="134"/>
      </rPr>
      <t>流量、</t>
    </r>
    <r>
      <rPr>
        <sz val="11"/>
        <color theme="1"/>
        <rFont val="Times New Roman"/>
        <charset val="134"/>
      </rPr>
      <t>COD</t>
    </r>
    <r>
      <rPr>
        <sz val="11"/>
        <color theme="1"/>
        <rFont val="宋体"/>
        <charset val="134"/>
      </rPr>
      <t>、氨氮；出水：流量、化学需氧量、五日生化需氧量、氨氮、总磷、总氮、动植物油</t>
    </r>
  </si>
  <si>
    <r>
      <rPr>
        <sz val="11"/>
        <rFont val="宋体"/>
        <charset val="134"/>
      </rPr>
      <t>四川金洋康宁硅业有限责任公司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</si>
  <si>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有组织废气：二氧化硫、氮氧化物、颗粒物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无组织废气：二氧化硫、氮氧化物、颗粒物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废水：总磷、氨氮、化学需氧量、</t>
    </r>
    <r>
      <rPr>
        <sz val="11"/>
        <rFont val="Times New Roman"/>
        <charset val="134"/>
      </rPr>
      <t>pH</t>
    </r>
    <r>
      <rPr>
        <sz val="11"/>
        <rFont val="宋体"/>
        <charset val="134"/>
      </rPr>
      <t>、五日生化需氧量、粪大肠菌群、悬浮物、动植物油</t>
    </r>
  </si>
  <si>
    <t>乐山金口河达海水务有限公司</t>
  </si>
  <si>
    <r>
      <rPr>
        <sz val="11"/>
        <color theme="1"/>
        <rFont val="宋体"/>
        <charset val="134"/>
      </rPr>
      <t>《城镇污水处理厂污染物排放标准》（</t>
    </r>
    <r>
      <rPr>
        <sz val="11"/>
        <color indexed="8"/>
        <rFont val="Times New Roman"/>
        <charset val="134"/>
      </rPr>
      <t>GB18918-2002</t>
    </r>
    <r>
      <rPr>
        <sz val="11"/>
        <color indexed="8"/>
        <rFont val="宋体"/>
        <charset val="134"/>
      </rPr>
      <t>）表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和表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的</t>
    </r>
    <r>
      <rPr>
        <sz val="11"/>
        <color indexed="8"/>
        <rFont val="Times New Roman"/>
        <charset val="134"/>
      </rPr>
      <t>19</t>
    </r>
    <r>
      <rPr>
        <sz val="11"/>
        <color indexed="8"/>
        <rFont val="宋体"/>
        <charset val="134"/>
      </rPr>
      <t>项</t>
    </r>
  </si>
  <si>
    <t>四川新开元环保工程有限公司金口河垃圾处理分公司</t>
  </si>
  <si>
    <t>《生活垃圾填埋场污染控制标准》表2的14项</t>
  </si>
  <si>
    <t>2、3季度各一次</t>
  </si>
  <si>
    <r>
      <rPr>
        <sz val="11"/>
        <color theme="1"/>
        <rFont val="宋体"/>
        <charset val="134"/>
      </rPr>
      <t>四川商舟实业有限公司</t>
    </r>
  </si>
  <si>
    <r>
      <rPr>
        <sz val="11"/>
        <color theme="1"/>
        <rFont val="宋体"/>
        <charset val="134"/>
      </rPr>
      <t>地下水：</t>
    </r>
    <r>
      <rPr>
        <sz val="11"/>
        <color theme="1"/>
        <rFont val="Times New Roman"/>
        <charset val="134"/>
      </rPr>
      <t>pH</t>
    </r>
    <r>
      <rPr>
        <sz val="11"/>
        <color theme="1"/>
        <rFont val="宋体"/>
        <charset val="134"/>
      </rPr>
      <t>、总硬度、耗氧量、溶解性总固体、硝酸盐、亚硝酸盐、挥发酚、石油类、砷、铅、镉、铬（六价）、铜、镍、总磷、硫酸盐、氟化物</t>
    </r>
  </si>
  <si>
    <r>
      <rPr>
        <sz val="11"/>
        <color theme="1"/>
        <rFont val="宋体"/>
        <charset val="134"/>
      </rPr>
      <t>四川乐山拓达有限公司</t>
    </r>
  </si>
  <si>
    <r>
      <rPr>
        <sz val="11"/>
        <color theme="1"/>
        <rFont val="宋体"/>
        <charset val="134"/>
      </rPr>
      <t>乐山市金口河区复兴食品有限责任公司</t>
    </r>
  </si>
  <si>
    <r>
      <rPr>
        <sz val="11"/>
        <color theme="1"/>
        <rFont val="宋体"/>
        <charset val="134"/>
      </rPr>
      <t>无组织废气：氨、硫化氢废水：总磷、氨氮、化学需氧量、</t>
    </r>
    <r>
      <rPr>
        <sz val="11"/>
        <color theme="1"/>
        <rFont val="Times New Roman"/>
        <charset val="134"/>
      </rPr>
      <t>pH</t>
    </r>
    <r>
      <rPr>
        <sz val="11"/>
        <color theme="1"/>
        <rFont val="宋体"/>
        <charset val="134"/>
      </rPr>
      <t>、五日生化需氧量、粪大肠菌群、悬浮物、动植物油</t>
    </r>
  </si>
  <si>
    <t>20吨及以上农村生活污水处理设施出水水质监测</t>
  </si>
  <si>
    <t>水温、化学需氧量（CODcr）和氨氮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</si>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</sst>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rgb="FF000000"/>
      <name val="宋体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Times New Roman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6" xfId="0" applyFont="1" applyBorder="1">
      <alignment vertical="center"/>
    </xf>
    <xf numFmtId="0" fontId="2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>
      <alignment vertical="center"/>
    </xf>
    <xf numFmtId="0" fontId="5" fillId="0" borderId="6" xfId="0" applyFont="1" applyBorder="1" applyAlignment="1">
      <alignment vertical="center" wrapText="1"/>
    </xf>
    <xf numFmtId="176" fontId="2" fillId="0" borderId="6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pane ySplit="2" topLeftCell="A3" activePane="bottomLeft" state="frozen"/>
      <selection/>
      <selection pane="bottomLeft" activeCell="M9" sqref="M9"/>
    </sheetView>
  </sheetViews>
  <sheetFormatPr defaultColWidth="9" defaultRowHeight="15"/>
  <cols>
    <col min="1" max="1" width="5" style="3" customWidth="1"/>
    <col min="2" max="2" width="14.3833333333333" style="4" customWidth="1"/>
    <col min="3" max="3" width="8.63333333333333" style="4" customWidth="1"/>
    <col min="4" max="4" width="9" style="4"/>
    <col min="5" max="5" width="13.75" style="4" customWidth="1"/>
    <col min="6" max="6" width="11" style="4" customWidth="1"/>
    <col min="7" max="7" width="6.88333333333333" style="3" customWidth="1"/>
    <col min="8" max="8" width="7.63333333333333" style="3" customWidth="1"/>
    <col min="9" max="10" width="11.5" style="4" customWidth="1"/>
    <col min="11" max="11" width="11.75" style="4" customWidth="1"/>
    <col min="12" max="13" width="9" style="4"/>
    <col min="14" max="14" width="11.1333333333333" style="4"/>
    <col min="15" max="16384" width="9" style="4"/>
  </cols>
  <sheetData>
    <row r="1" ht="47.1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35"/>
    </row>
    <row r="2" ht="21.95" customHeight="1" spans="1:11">
      <c r="A2" s="7" t="s">
        <v>1</v>
      </c>
      <c r="B2" s="7" t="s">
        <v>2</v>
      </c>
      <c r="C2" s="7" t="s">
        <v>3</v>
      </c>
      <c r="D2" s="8"/>
      <c r="E2" s="8"/>
      <c r="F2" s="8"/>
      <c r="G2" s="7" t="s">
        <v>4</v>
      </c>
      <c r="H2" s="7" t="s">
        <v>5</v>
      </c>
      <c r="I2" s="36" t="s">
        <v>6</v>
      </c>
      <c r="J2" s="36" t="s">
        <v>7</v>
      </c>
      <c r="K2" s="37" t="s">
        <v>8</v>
      </c>
    </row>
    <row r="3" ht="72" customHeight="1" spans="1:11">
      <c r="A3" s="9">
        <v>1</v>
      </c>
      <c r="B3" s="10" t="s">
        <v>9</v>
      </c>
      <c r="C3" s="11" t="s">
        <v>10</v>
      </c>
      <c r="D3" s="12"/>
      <c r="E3" s="12"/>
      <c r="F3" s="12"/>
      <c r="G3" s="12">
        <v>2</v>
      </c>
      <c r="H3" s="12">
        <v>2</v>
      </c>
      <c r="I3" s="31">
        <v>3000</v>
      </c>
      <c r="J3" s="31">
        <f t="shared" ref="J3:J10" si="0">+I3*G3*H3</f>
        <v>12000</v>
      </c>
      <c r="K3" s="38" t="s">
        <v>11</v>
      </c>
    </row>
    <row r="4" customFormat="1" ht="50" customHeight="1" spans="1:11">
      <c r="A4" s="13"/>
      <c r="B4" s="8"/>
      <c r="C4" s="14" t="s">
        <v>12</v>
      </c>
      <c r="D4" s="15"/>
      <c r="E4" s="15"/>
      <c r="F4" s="11"/>
      <c r="G4" s="12">
        <v>2</v>
      </c>
      <c r="H4" s="12">
        <v>1</v>
      </c>
      <c r="I4" s="31">
        <v>13000</v>
      </c>
      <c r="J4" s="31">
        <f t="shared" si="0"/>
        <v>26000</v>
      </c>
      <c r="K4" s="39" t="s">
        <v>13</v>
      </c>
    </row>
    <row r="5" customFormat="1" ht="71" customHeight="1" spans="1:11">
      <c r="A5" s="16">
        <v>2</v>
      </c>
      <c r="B5" s="17" t="s">
        <v>14</v>
      </c>
      <c r="C5" s="11" t="s">
        <v>15</v>
      </c>
      <c r="D5" s="12"/>
      <c r="E5" s="12"/>
      <c r="F5" s="12"/>
      <c r="G5" s="12">
        <v>4</v>
      </c>
      <c r="H5" s="12">
        <v>1</v>
      </c>
      <c r="I5" s="31">
        <v>2500</v>
      </c>
      <c r="J5" s="31">
        <f t="shared" si="0"/>
        <v>10000</v>
      </c>
      <c r="K5" s="39" t="s">
        <v>16</v>
      </c>
    </row>
    <row r="6" customFormat="1" ht="47.1" customHeight="1" spans="1:11">
      <c r="A6" s="16">
        <v>3</v>
      </c>
      <c r="B6" s="12" t="s">
        <v>17</v>
      </c>
      <c r="C6" s="11" t="s">
        <v>18</v>
      </c>
      <c r="D6" s="12"/>
      <c r="E6" s="12"/>
      <c r="F6" s="12"/>
      <c r="G6" s="12">
        <v>1</v>
      </c>
      <c r="H6" s="12">
        <v>1</v>
      </c>
      <c r="I6" s="31">
        <v>3000</v>
      </c>
      <c r="J6" s="31">
        <f t="shared" si="0"/>
        <v>3000</v>
      </c>
      <c r="K6" s="39" t="s">
        <v>19</v>
      </c>
    </row>
    <row r="7" customFormat="1" ht="66" customHeight="1" spans="1:11">
      <c r="A7" s="16">
        <v>4</v>
      </c>
      <c r="B7" s="18" t="s">
        <v>20</v>
      </c>
      <c r="C7" s="19" t="s">
        <v>21</v>
      </c>
      <c r="D7" s="20"/>
      <c r="E7" s="20"/>
      <c r="F7" s="20"/>
      <c r="G7" s="16">
        <v>10</v>
      </c>
      <c r="H7" s="16">
        <v>4</v>
      </c>
      <c r="I7" s="31">
        <v>400</v>
      </c>
      <c r="J7" s="31">
        <f t="shared" si="0"/>
        <v>16000</v>
      </c>
      <c r="K7" s="39" t="s">
        <v>22</v>
      </c>
    </row>
    <row r="8" s="1" customFormat="1" ht="57" customHeight="1" spans="1:11">
      <c r="A8" s="21">
        <v>5</v>
      </c>
      <c r="B8" s="20" t="s">
        <v>23</v>
      </c>
      <c r="C8" s="22" t="s">
        <v>24</v>
      </c>
      <c r="D8" s="22"/>
      <c r="E8" s="22"/>
      <c r="F8" s="23"/>
      <c r="G8" s="20">
        <v>3</v>
      </c>
      <c r="H8" s="20">
        <v>4</v>
      </c>
      <c r="I8" s="31">
        <v>400</v>
      </c>
      <c r="J8" s="31">
        <f t="shared" si="0"/>
        <v>4800</v>
      </c>
      <c r="K8" s="39" t="s">
        <v>22</v>
      </c>
    </row>
    <row r="9" customFormat="1" ht="192" customHeight="1" spans="1:11">
      <c r="A9" s="16">
        <v>6</v>
      </c>
      <c r="B9" s="17" t="s">
        <v>25</v>
      </c>
      <c r="C9" s="24" t="s">
        <v>26</v>
      </c>
      <c r="D9" s="12"/>
      <c r="E9" s="12"/>
      <c r="F9" s="12"/>
      <c r="G9" s="12">
        <v>50</v>
      </c>
      <c r="H9" s="12">
        <v>1</v>
      </c>
      <c r="I9" s="31">
        <v>40</v>
      </c>
      <c r="J9" s="31">
        <f t="shared" si="0"/>
        <v>2000</v>
      </c>
      <c r="K9" s="39" t="s">
        <v>27</v>
      </c>
    </row>
    <row r="10" customFormat="1" ht="59.1" customHeight="1" spans="1:11">
      <c r="A10" s="16">
        <v>8</v>
      </c>
      <c r="B10" s="12" t="s">
        <v>28</v>
      </c>
      <c r="C10" s="24" t="s">
        <v>29</v>
      </c>
      <c r="D10" s="12"/>
      <c r="E10" s="12"/>
      <c r="F10" s="12"/>
      <c r="G10" s="12">
        <v>1</v>
      </c>
      <c r="H10" s="12">
        <v>1</v>
      </c>
      <c r="I10" s="31">
        <v>400</v>
      </c>
      <c r="J10" s="31">
        <f t="shared" si="0"/>
        <v>400</v>
      </c>
      <c r="K10" s="40"/>
    </row>
    <row r="11" s="2" customFormat="1" ht="93" customHeight="1" spans="1:11">
      <c r="A11" s="16">
        <v>11</v>
      </c>
      <c r="B11" s="20" t="s">
        <v>30</v>
      </c>
      <c r="C11" s="23" t="s">
        <v>31</v>
      </c>
      <c r="D11" s="20"/>
      <c r="E11" s="20"/>
      <c r="F11" s="20"/>
      <c r="G11" s="20">
        <v>1</v>
      </c>
      <c r="H11" s="20">
        <v>1</v>
      </c>
      <c r="I11" s="31">
        <v>4000</v>
      </c>
      <c r="J11" s="31">
        <f t="shared" ref="J11:J19" si="1">+I11*G11*H11</f>
        <v>4000</v>
      </c>
      <c r="K11" s="38"/>
    </row>
    <row r="12" customFormat="1" ht="33" customHeight="1" spans="1:11">
      <c r="A12" s="16">
        <v>12</v>
      </c>
      <c r="B12" s="25" t="s">
        <v>32</v>
      </c>
      <c r="C12" s="11" t="s">
        <v>33</v>
      </c>
      <c r="D12" s="12"/>
      <c r="E12" s="12"/>
      <c r="F12" s="12"/>
      <c r="G12" s="12">
        <v>1</v>
      </c>
      <c r="H12" s="12">
        <v>1</v>
      </c>
      <c r="I12" s="31">
        <v>1600</v>
      </c>
      <c r="J12" s="31">
        <f t="shared" si="1"/>
        <v>1600</v>
      </c>
      <c r="K12" s="40"/>
    </row>
    <row r="13" s="2" customFormat="1" ht="57" customHeight="1" spans="1:11">
      <c r="A13" s="16">
        <v>13</v>
      </c>
      <c r="B13" s="25" t="s">
        <v>34</v>
      </c>
      <c r="C13" s="26" t="s">
        <v>35</v>
      </c>
      <c r="D13" s="22"/>
      <c r="E13" s="22"/>
      <c r="F13" s="23"/>
      <c r="G13" s="20">
        <v>1</v>
      </c>
      <c r="H13" s="20">
        <v>2</v>
      </c>
      <c r="I13" s="31">
        <v>1300</v>
      </c>
      <c r="J13" s="31">
        <f t="shared" si="1"/>
        <v>2600</v>
      </c>
      <c r="K13" s="41" t="s">
        <v>36</v>
      </c>
    </row>
    <row r="14" s="2" customFormat="1" ht="66.95" customHeight="1" spans="1:11">
      <c r="A14" s="16">
        <v>14</v>
      </c>
      <c r="B14" s="27" t="s">
        <v>37</v>
      </c>
      <c r="C14" s="28" t="s">
        <v>38</v>
      </c>
      <c r="D14" s="15"/>
      <c r="E14" s="15"/>
      <c r="F14" s="11"/>
      <c r="G14" s="12">
        <v>1</v>
      </c>
      <c r="H14" s="12">
        <v>1</v>
      </c>
      <c r="I14" s="31">
        <v>1300</v>
      </c>
      <c r="J14" s="31">
        <f t="shared" si="1"/>
        <v>1300</v>
      </c>
      <c r="K14" s="38"/>
    </row>
    <row r="15" ht="65.1" customHeight="1" spans="1:11">
      <c r="A15" s="16">
        <v>15</v>
      </c>
      <c r="B15" s="27" t="s">
        <v>39</v>
      </c>
      <c r="C15" s="28" t="s">
        <v>38</v>
      </c>
      <c r="D15" s="15"/>
      <c r="E15" s="15"/>
      <c r="F15" s="11"/>
      <c r="G15" s="12">
        <v>1</v>
      </c>
      <c r="H15" s="12">
        <v>1</v>
      </c>
      <c r="I15" s="31">
        <v>1300</v>
      </c>
      <c r="J15" s="31">
        <f t="shared" si="1"/>
        <v>1300</v>
      </c>
      <c r="K15" s="31"/>
    </row>
    <row r="16" ht="55" customHeight="1" spans="1:11">
      <c r="A16" s="16">
        <v>16</v>
      </c>
      <c r="B16" s="29" t="s">
        <v>40</v>
      </c>
      <c r="C16" s="30" t="s">
        <v>41</v>
      </c>
      <c r="D16" s="15"/>
      <c r="E16" s="15"/>
      <c r="F16" s="11"/>
      <c r="G16" s="12">
        <v>1</v>
      </c>
      <c r="H16" s="12">
        <v>1</v>
      </c>
      <c r="I16" s="31">
        <v>2200</v>
      </c>
      <c r="J16" s="31">
        <f t="shared" si="1"/>
        <v>2200</v>
      </c>
      <c r="K16" s="31"/>
    </row>
    <row r="17" ht="85" customHeight="1" spans="1:11">
      <c r="A17" s="16">
        <v>19</v>
      </c>
      <c r="B17" s="18" t="s">
        <v>42</v>
      </c>
      <c r="C17" s="18" t="s">
        <v>43</v>
      </c>
      <c r="D17" s="20"/>
      <c r="E17" s="20"/>
      <c r="F17" s="20"/>
      <c r="G17" s="20">
        <v>39</v>
      </c>
      <c r="H17" s="20">
        <v>1</v>
      </c>
      <c r="I17" s="31">
        <v>200</v>
      </c>
      <c r="J17" s="31">
        <f t="shared" si="1"/>
        <v>7800</v>
      </c>
      <c r="K17" s="38" t="s">
        <v>16</v>
      </c>
    </row>
    <row r="18" ht="24" customHeight="1" spans="1:10">
      <c r="A18" s="17" t="s">
        <v>44</v>
      </c>
      <c r="B18" s="31"/>
      <c r="C18" s="32"/>
      <c r="D18" s="33"/>
      <c r="E18" s="33"/>
      <c r="F18" s="34"/>
      <c r="G18" s="33"/>
      <c r="H18" s="34"/>
      <c r="I18" s="31"/>
      <c r="J18" s="42">
        <f>SUM(J3:J17)</f>
        <v>95000</v>
      </c>
    </row>
  </sheetData>
  <mergeCells count="21">
    <mergeCell ref="A1:K1"/>
    <mergeCell ref="C2:F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G18:H18"/>
    <mergeCell ref="A3:A4"/>
    <mergeCell ref="B3:B4"/>
  </mergeCells>
  <pageMargins left="0.511805555555556" right="0.432638888888889" top="0.590277777777778" bottom="0.196527777777778" header="0.235416666666667" footer="0.196527777777778"/>
  <pageSetup paperSize="9" scale="81" orientation="portrait"/>
  <headerFooter/>
  <rowBreaks count="1" manualBreakCount="1">
    <brk id="1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狂热少年</cp:lastModifiedBy>
  <dcterms:created xsi:type="dcterms:W3CDTF">2018-02-27T11:14:00Z</dcterms:created>
  <cp:lastPrinted>2019-12-06T01:03:00Z</cp:lastPrinted>
  <dcterms:modified xsi:type="dcterms:W3CDTF">2024-05-11T01:12:43Z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82F0A6AFFC1440C196EED7DBEBC5E369_13</vt:lpwstr>
  </property>
</Properties>
</file>